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18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Q37" i="1" l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<sst xmlns="http://schemas.openxmlformats.org/spreadsheetml/2006/main" count="537" uniqueCount="196">
  <si>
    <t>岗位编号</t>
  </si>
  <si>
    <t>所学专业</t>
  </si>
  <si>
    <t>聘用前工作单位</t>
  </si>
  <si>
    <t>毕业院校</t>
  </si>
  <si>
    <t>其他条件匹配情况</t>
  </si>
  <si>
    <t>招聘岗位名称</t>
  </si>
  <si>
    <t>招聘人数</t>
    <phoneticPr fontId="5" type="noConversion"/>
  </si>
  <si>
    <t>拟聘人员姓名</t>
    <phoneticPr fontId="5" type="noConversion"/>
  </si>
  <si>
    <t>学历</t>
  </si>
  <si>
    <t>笔试
成绩</t>
  </si>
  <si>
    <t>名次和权重</t>
  </si>
  <si>
    <t>面试
成绩</t>
  </si>
  <si>
    <t>试讲成绩</t>
  </si>
  <si>
    <t>其他成绩</t>
  </si>
  <si>
    <t>综合成绩</t>
  </si>
  <si>
    <t>名次</t>
  </si>
  <si>
    <t>综合评价</t>
  </si>
  <si>
    <t>说明</t>
  </si>
  <si>
    <t>B1</t>
    <phoneticPr fontId="5" type="noConversion"/>
  </si>
  <si>
    <t>大数据技术专任教师</t>
    <phoneticPr fontId="5" type="noConversion"/>
  </si>
  <si>
    <t>裴荣康</t>
    <phoneticPr fontId="5" type="noConversion"/>
  </si>
  <si>
    <t>硕士研究生</t>
  </si>
  <si>
    <t>数位内容</t>
    <phoneticPr fontId="5" type="noConversion"/>
  </si>
  <si>
    <t>-</t>
    <phoneticPr fontId="5" type="noConversion"/>
  </si>
  <si>
    <t>中国台湾地区政治大学</t>
    <phoneticPr fontId="5" type="noConversion"/>
  </si>
  <si>
    <t>1，40%</t>
    <phoneticPr fontId="5" type="noConversion"/>
  </si>
  <si>
    <t>1，60%</t>
    <phoneticPr fontId="5" type="noConversion"/>
  </si>
  <si>
    <t>匹配</t>
  </si>
  <si>
    <t>B2</t>
    <phoneticPr fontId="5" type="noConversion"/>
  </si>
  <si>
    <t>旅游管理专任教师</t>
    <phoneticPr fontId="5" type="noConversion"/>
  </si>
  <si>
    <t>陈欣</t>
    <phoneticPr fontId="5" type="noConversion"/>
  </si>
  <si>
    <t>风景园林学</t>
    <phoneticPr fontId="5" type="noConversion"/>
  </si>
  <si>
    <t>南京林业大学</t>
    <phoneticPr fontId="5" type="noConversion"/>
  </si>
  <si>
    <t>3，60%</t>
    <phoneticPr fontId="5" type="noConversion"/>
  </si>
  <si>
    <t>B3</t>
    <phoneticPr fontId="5" type="noConversion"/>
  </si>
  <si>
    <t>吕晨璐</t>
    <phoneticPr fontId="5" type="noConversion"/>
  </si>
  <si>
    <t>法律（法学）</t>
    <phoneticPr fontId="5" type="noConversion"/>
  </si>
  <si>
    <t>南京晓庄学院</t>
    <phoneticPr fontId="5" type="noConversion"/>
  </si>
  <si>
    <t>中国矿业大学</t>
    <phoneticPr fontId="5" type="noConversion"/>
  </si>
  <si>
    <t>B4</t>
    <phoneticPr fontId="5" type="noConversion"/>
  </si>
  <si>
    <t>研学旅行与服务专任教师</t>
    <phoneticPr fontId="5" type="noConversion"/>
  </si>
  <si>
    <t>田畅</t>
    <phoneticPr fontId="5" type="noConversion"/>
  </si>
  <si>
    <t>生态学</t>
    <phoneticPr fontId="5" type="noConversion"/>
  </si>
  <si>
    <t>南京信息工程大学</t>
    <phoneticPr fontId="5" type="noConversion"/>
  </si>
  <si>
    <t>2，60%</t>
    <phoneticPr fontId="5" type="noConversion"/>
  </si>
  <si>
    <t>B5</t>
    <phoneticPr fontId="5" type="noConversion"/>
  </si>
  <si>
    <t>智慧旅游技术应用专任教师</t>
    <phoneticPr fontId="5" type="noConversion"/>
  </si>
  <si>
    <t>耿海</t>
    <phoneticPr fontId="5" type="noConversion"/>
  </si>
  <si>
    <t>计算机软件与理论</t>
    <phoneticPr fontId="5" type="noConversion"/>
  </si>
  <si>
    <t>南京旅游职业学院</t>
    <phoneticPr fontId="5" type="noConversion"/>
  </si>
  <si>
    <t>浙江师范大学</t>
    <phoneticPr fontId="5" type="noConversion"/>
  </si>
  <si>
    <t>B6</t>
    <phoneticPr fontId="5" type="noConversion"/>
  </si>
  <si>
    <t>烹饪工艺与营养专任教师</t>
    <phoneticPr fontId="5" type="noConversion"/>
  </si>
  <si>
    <t>孙迁清</t>
    <phoneticPr fontId="5" type="noConversion"/>
  </si>
  <si>
    <t xml:space="preserve">本科 </t>
    <phoneticPr fontId="5" type="noConversion"/>
  </si>
  <si>
    <t>烹饪与营养教育（烹调工艺）</t>
    <phoneticPr fontId="5" type="noConversion"/>
  </si>
  <si>
    <t>扬州大学</t>
    <phoneticPr fontId="5" type="noConversion"/>
  </si>
  <si>
    <t>1，30%</t>
    <phoneticPr fontId="5" type="noConversion"/>
  </si>
  <si>
    <t>B8</t>
    <phoneticPr fontId="5" type="noConversion"/>
  </si>
  <si>
    <t>餐饮管理专任教师</t>
    <phoneticPr fontId="5" type="noConversion"/>
  </si>
  <si>
    <t>陈婷婷</t>
    <phoneticPr fontId="5" type="noConversion"/>
  </si>
  <si>
    <t>旅游管理</t>
    <phoneticPr fontId="5" type="noConversion"/>
  </si>
  <si>
    <t>江苏中汽研酒店有限公司</t>
    <phoneticPr fontId="5" type="noConversion"/>
  </si>
  <si>
    <t>复旦大学</t>
    <phoneticPr fontId="5" type="noConversion"/>
  </si>
  <si>
    <t>B9</t>
    <phoneticPr fontId="5" type="noConversion"/>
  </si>
  <si>
    <t>数字媒体艺术专任教师</t>
    <phoneticPr fontId="5" type="noConversion"/>
  </si>
  <si>
    <t>姚景远</t>
    <phoneticPr fontId="5" type="noConversion"/>
  </si>
  <si>
    <t>设计学</t>
    <phoneticPr fontId="5" type="noConversion"/>
  </si>
  <si>
    <t>上海工程技术大学</t>
    <phoneticPr fontId="5" type="noConversion"/>
  </si>
  <si>
    <t>1，35%</t>
    <phoneticPr fontId="5" type="noConversion"/>
  </si>
  <si>
    <t>2，25%</t>
    <phoneticPr fontId="5" type="noConversion"/>
  </si>
  <si>
    <t>B10</t>
    <phoneticPr fontId="5" type="noConversion"/>
  </si>
  <si>
    <t>大学语文专任教师</t>
    <phoneticPr fontId="5" type="noConversion"/>
  </si>
  <si>
    <t>汪小艳</t>
    <phoneticPr fontId="5" type="noConversion"/>
  </si>
  <si>
    <t>语言学及应用语言学</t>
    <phoneticPr fontId="5" type="noConversion"/>
  </si>
  <si>
    <t>正德职业技术学院</t>
    <phoneticPr fontId="5" type="noConversion"/>
  </si>
  <si>
    <t>青岛海洋大学（现：中国海洋大学）</t>
    <phoneticPr fontId="5" type="noConversion"/>
  </si>
  <si>
    <t>宋逸诗</t>
    <phoneticPr fontId="5" type="noConversion"/>
  </si>
  <si>
    <t>比较文学与跨文化研究</t>
    <phoneticPr fontId="5" type="noConversion"/>
  </si>
  <si>
    <t>北京外国语大学</t>
    <phoneticPr fontId="5" type="noConversion"/>
  </si>
  <si>
    <t>2，40%</t>
    <phoneticPr fontId="5" type="noConversion"/>
  </si>
  <si>
    <t>B11</t>
    <phoneticPr fontId="5" type="noConversion"/>
  </si>
  <si>
    <t>大学体育专任教师</t>
    <phoneticPr fontId="5" type="noConversion"/>
  </si>
  <si>
    <t>严魏豪</t>
    <phoneticPr fontId="5" type="noConversion"/>
  </si>
  <si>
    <t>体育教育训练学</t>
    <phoneticPr fontId="5" type="noConversion"/>
  </si>
  <si>
    <t>河海大学</t>
    <phoneticPr fontId="5" type="noConversion"/>
  </si>
  <si>
    <t>B12</t>
    <phoneticPr fontId="5" type="noConversion"/>
  </si>
  <si>
    <t>王菲</t>
    <phoneticPr fontId="5" type="noConversion"/>
  </si>
  <si>
    <t>体育教学</t>
    <phoneticPr fontId="5" type="noConversion"/>
  </si>
  <si>
    <t>南京师范大学附属实验学校</t>
  </si>
  <si>
    <t>广西师范大学</t>
    <phoneticPr fontId="5" type="noConversion"/>
  </si>
  <si>
    <t>2，30%</t>
    <phoneticPr fontId="5" type="noConversion"/>
  </si>
  <si>
    <t>B13</t>
    <phoneticPr fontId="5" type="noConversion"/>
  </si>
  <si>
    <t>思政课专任教师</t>
    <phoneticPr fontId="5" type="noConversion"/>
  </si>
  <si>
    <t>周成</t>
    <phoneticPr fontId="5" type="noConversion"/>
  </si>
  <si>
    <t>马克思主义理论</t>
    <phoneticPr fontId="5" type="noConversion"/>
  </si>
  <si>
    <t>天津工业大学</t>
    <phoneticPr fontId="5" type="noConversion"/>
  </si>
  <si>
    <t>9，30%</t>
    <phoneticPr fontId="5" type="noConversion"/>
  </si>
  <si>
    <t>-</t>
    <phoneticPr fontId="5" type="noConversion"/>
  </si>
  <si>
    <t>B13</t>
    <phoneticPr fontId="5" type="noConversion"/>
  </si>
  <si>
    <t>思政课专任教师</t>
    <phoneticPr fontId="5" type="noConversion"/>
  </si>
  <si>
    <t>关玉瑞</t>
    <phoneticPr fontId="5" type="noConversion"/>
  </si>
  <si>
    <t>马克思主义理论</t>
    <phoneticPr fontId="5" type="noConversion"/>
  </si>
  <si>
    <t>东南大学</t>
    <phoneticPr fontId="5" type="noConversion"/>
  </si>
  <si>
    <t>1，30%</t>
    <phoneticPr fontId="5" type="noConversion"/>
  </si>
  <si>
    <t>5，40%</t>
    <phoneticPr fontId="5" type="noConversion"/>
  </si>
  <si>
    <t>3，30%</t>
    <phoneticPr fontId="5" type="noConversion"/>
  </si>
  <si>
    <t>董晓丽</t>
    <phoneticPr fontId="5" type="noConversion"/>
  </si>
  <si>
    <t>中国矿业大学</t>
    <phoneticPr fontId="5" type="noConversion"/>
  </si>
  <si>
    <t>4，40%</t>
    <phoneticPr fontId="5" type="noConversion"/>
  </si>
  <si>
    <t>6，30%</t>
    <phoneticPr fontId="5" type="noConversion"/>
  </si>
  <si>
    <t>喻秋雪</t>
    <phoneticPr fontId="5" type="noConversion"/>
  </si>
  <si>
    <t>北京科技大学</t>
    <phoneticPr fontId="5" type="noConversion"/>
  </si>
  <si>
    <t>8，40%</t>
    <phoneticPr fontId="5" type="noConversion"/>
  </si>
  <si>
    <t>4，30%</t>
    <phoneticPr fontId="5" type="noConversion"/>
  </si>
  <si>
    <t>夏京京</t>
    <phoneticPr fontId="5" type="noConversion"/>
  </si>
  <si>
    <t>马克思主义基本原理</t>
    <phoneticPr fontId="5" type="noConversion"/>
  </si>
  <si>
    <t>阜阳师范大学</t>
    <phoneticPr fontId="5" type="noConversion"/>
  </si>
  <si>
    <t>13，30%</t>
    <phoneticPr fontId="5" type="noConversion"/>
  </si>
  <si>
    <t>10，40%</t>
    <phoneticPr fontId="5" type="noConversion"/>
  </si>
  <si>
    <t>8，30%</t>
    <phoneticPr fontId="5" type="noConversion"/>
  </si>
  <si>
    <t>递补。第2名、第4名放弃，第7、第8名、第9名放弃递补</t>
    <phoneticPr fontId="5" type="noConversion"/>
  </si>
  <si>
    <t>B14</t>
    <phoneticPr fontId="5" type="noConversion"/>
  </si>
  <si>
    <t>赵欢</t>
    <phoneticPr fontId="5" type="noConversion"/>
  </si>
  <si>
    <t>南京旅游职业学院</t>
    <phoneticPr fontId="5" type="noConversion"/>
  </si>
  <si>
    <t>江苏师范大学</t>
    <phoneticPr fontId="5" type="noConversion"/>
  </si>
  <si>
    <t>2，30%</t>
    <phoneticPr fontId="5" type="noConversion"/>
  </si>
  <si>
    <t>1，40%</t>
    <phoneticPr fontId="5" type="noConversion"/>
  </si>
  <si>
    <t>B15</t>
    <phoneticPr fontId="5" type="noConversion"/>
  </si>
  <si>
    <t>专职辅导员</t>
    <phoneticPr fontId="5" type="noConversion"/>
  </si>
  <si>
    <t>何东平</t>
    <phoneticPr fontId="5" type="noConversion"/>
  </si>
  <si>
    <t>南京工业大学</t>
    <phoneticPr fontId="5" type="noConversion"/>
  </si>
  <si>
    <t>杨志龙</t>
    <phoneticPr fontId="5" type="noConversion"/>
  </si>
  <si>
    <t>农艺与种业</t>
    <phoneticPr fontId="5" type="noConversion"/>
  </si>
  <si>
    <t>南京农业大学</t>
    <phoneticPr fontId="5" type="noConversion"/>
  </si>
  <si>
    <t>10，30%</t>
    <phoneticPr fontId="5" type="noConversion"/>
  </si>
  <si>
    <t>王楠</t>
    <phoneticPr fontId="5" type="noConversion"/>
  </si>
  <si>
    <t>体育学（运动人体科学）</t>
    <phoneticPr fontId="5" type="noConversion"/>
  </si>
  <si>
    <t>苏州大学</t>
    <phoneticPr fontId="5" type="noConversion"/>
  </si>
  <si>
    <t>9，30%</t>
    <phoneticPr fontId="5" type="noConversion"/>
  </si>
  <si>
    <t>2，40%</t>
    <phoneticPr fontId="5" type="noConversion"/>
  </si>
  <si>
    <t>5，30%</t>
    <phoneticPr fontId="5" type="noConversion"/>
  </si>
  <si>
    <t>胡佳乐</t>
    <phoneticPr fontId="5" type="noConversion"/>
  </si>
  <si>
    <t>仪器仪表工程</t>
    <phoneticPr fontId="5" type="noConversion"/>
  </si>
  <si>
    <t>南京林业大学</t>
    <phoneticPr fontId="5" type="noConversion"/>
  </si>
  <si>
    <t>B16</t>
    <phoneticPr fontId="5" type="noConversion"/>
  </si>
  <si>
    <t>王恭博</t>
    <phoneticPr fontId="5" type="noConversion"/>
  </si>
  <si>
    <t>教育经济与管理</t>
    <phoneticPr fontId="5" type="noConversion"/>
  </si>
  <si>
    <t>卢淳</t>
    <phoneticPr fontId="5" type="noConversion"/>
  </si>
  <si>
    <t>发展与教育心理学</t>
    <phoneticPr fontId="5" type="noConversion"/>
  </si>
  <si>
    <t>江苏海事职业技术学院</t>
    <phoneticPr fontId="5" type="noConversion"/>
  </si>
  <si>
    <t>山东师范大学</t>
    <phoneticPr fontId="5" type="noConversion"/>
  </si>
  <si>
    <t>熊强</t>
    <phoneticPr fontId="5" type="noConversion"/>
  </si>
  <si>
    <t>土地资源管理</t>
    <phoneticPr fontId="5" type="noConversion"/>
  </si>
  <si>
    <t>交通银行股份有限公司江苏省分行</t>
    <phoneticPr fontId="5" type="noConversion"/>
  </si>
  <si>
    <t>3，40%</t>
    <phoneticPr fontId="5" type="noConversion"/>
  </si>
  <si>
    <t>B17</t>
    <phoneticPr fontId="5" type="noConversion"/>
  </si>
  <si>
    <t>肖静雅</t>
    <phoneticPr fontId="5" type="noConversion"/>
  </si>
  <si>
    <t>艺术</t>
    <phoneticPr fontId="5" type="noConversion"/>
  </si>
  <si>
    <t>浙江科技学院</t>
    <phoneticPr fontId="5" type="noConversion"/>
  </si>
  <si>
    <t>7，30%</t>
    <phoneticPr fontId="5" type="noConversion"/>
  </si>
  <si>
    <t>罗妍</t>
    <phoneticPr fontId="5" type="noConversion"/>
  </si>
  <si>
    <t>外国语言文学</t>
    <phoneticPr fontId="5" type="noConversion"/>
  </si>
  <si>
    <t>中国石油大学（北京）</t>
    <phoneticPr fontId="5" type="noConversion"/>
  </si>
  <si>
    <t>递补。第2名、第3名放弃，第4名放弃递补</t>
    <phoneticPr fontId="5" type="noConversion"/>
  </si>
  <si>
    <t>孙迪</t>
    <phoneticPr fontId="5" type="noConversion"/>
  </si>
  <si>
    <t>硕士研究生</t>
    <phoneticPr fontId="5" type="noConversion"/>
  </si>
  <si>
    <t>高等教育学</t>
    <phoneticPr fontId="5" type="noConversion"/>
  </si>
  <si>
    <t>南京师范大学</t>
    <phoneticPr fontId="5" type="noConversion"/>
  </si>
  <si>
    <t>递补。第6名放弃递补。</t>
    <phoneticPr fontId="5" type="noConversion"/>
  </si>
  <si>
    <t>B18</t>
    <phoneticPr fontId="5" type="noConversion"/>
  </si>
  <si>
    <t>王雨</t>
    <phoneticPr fontId="5" type="noConversion"/>
  </si>
  <si>
    <t>民商法学</t>
    <phoneticPr fontId="5" type="noConversion"/>
  </si>
  <si>
    <t>西南大学</t>
    <phoneticPr fontId="5" type="noConversion"/>
  </si>
  <si>
    <t>11，30%</t>
    <phoneticPr fontId="5" type="noConversion"/>
  </si>
  <si>
    <t>冯焕</t>
    <phoneticPr fontId="5" type="noConversion"/>
  </si>
  <si>
    <t>劳动经济学</t>
    <phoneticPr fontId="5" type="noConversion"/>
  </si>
  <si>
    <t>中共江苏省委党校</t>
    <phoneticPr fontId="5" type="noConversion"/>
  </si>
  <si>
    <t>15，30%</t>
    <phoneticPr fontId="5" type="noConversion"/>
  </si>
  <si>
    <t>张莉</t>
    <phoneticPr fontId="5" type="noConversion"/>
  </si>
  <si>
    <t>中国古代文学</t>
    <phoneticPr fontId="5" type="noConversion"/>
  </si>
  <si>
    <t>中国科学技术大学附属中学</t>
    <phoneticPr fontId="5" type="noConversion"/>
  </si>
  <si>
    <t>温州大学</t>
    <phoneticPr fontId="5" type="noConversion"/>
  </si>
  <si>
    <t>田田</t>
    <phoneticPr fontId="5" type="noConversion"/>
  </si>
  <si>
    <t>计算机应用技术</t>
    <phoneticPr fontId="5" type="noConversion"/>
  </si>
  <si>
    <t>南京大学金陵学院</t>
    <phoneticPr fontId="5" type="noConversion"/>
  </si>
  <si>
    <t>天津科技大学</t>
    <phoneticPr fontId="5" type="noConversion"/>
  </si>
  <si>
    <t>陈凯丽</t>
    <phoneticPr fontId="5" type="noConversion"/>
  </si>
  <si>
    <t>体育学</t>
    <phoneticPr fontId="5" type="noConversion"/>
  </si>
  <si>
    <t>南京城市职业学院</t>
    <phoneticPr fontId="5" type="noConversion"/>
  </si>
  <si>
    <t>陈建玲</t>
    <phoneticPr fontId="5" type="noConversion"/>
  </si>
  <si>
    <t>学科教学（英语）</t>
    <phoneticPr fontId="5" type="noConversion"/>
  </si>
  <si>
    <t>衡水中学</t>
    <phoneticPr fontId="5" type="noConversion"/>
  </si>
  <si>
    <t>青海师范大学</t>
    <phoneticPr fontId="5" type="noConversion"/>
  </si>
  <si>
    <t>7，40%</t>
    <phoneticPr fontId="5" type="noConversion"/>
  </si>
  <si>
    <r>
      <t>南京旅游职业学院</t>
    </r>
    <r>
      <rPr>
        <b/>
        <sz val="20"/>
        <rFont val="Times New Roman"/>
        <family val="1"/>
      </rPr>
      <t>2022</t>
    </r>
    <r>
      <rPr>
        <b/>
        <sz val="20"/>
        <rFont val="宋体"/>
        <family val="3"/>
        <charset val="134"/>
      </rPr>
      <t>年公开招聘拟聘用人员名单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</si>
</sst>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;[Red]0.0"/>
    <numFmt numFmtId="177" formatCode="0.00_ "/>
    <numFmt numFmtId="178" formatCode="0.00;[Red]0.00"/>
  </numFmts>
  <fonts count="14" x14ac:knownFonts="1">
    <font>
      <sz val="11"/>
      <color theme="1"/>
      <name val="宋体"/>
      <family val="2"/>
      <charset val="134"/>
      <scheme val="minor"/>
    </font>
    <font>
      <sz val="20"/>
      <name val="方正小标宋_GBK"/>
      <family val="4"/>
      <charset val="134"/>
    </font>
    <font>
      <b/>
      <sz val="20"/>
      <name val="Times New Roman"/>
      <family val="1"/>
    </font>
    <font>
      <b/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Calibri"/>
      <family val="2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theme="1"/>
      <name val="Calibri"/>
      <family val="2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7"/>
  <sheetViews>
    <sheetView tabSelected="1" topLeftCell="A22" workbookViewId="0">
      <selection activeCell="O11" sqref="O11"/>
    </sheetView>
  </sheetViews>
  <sheetFormatPr defaultRowHeight="13.5" x14ac:dyDescent="0.15"/>
  <cols>
    <col min="1" max="1" width="5.625" customWidth="1"/>
    <col min="2" max="2" width="14.625" customWidth="1"/>
    <col min="3" max="3" width="5.625" customWidth="1"/>
    <col min="4" max="5" width="10.625" customWidth="1"/>
    <col min="6" max="7" width="14.625" customWidth="1"/>
    <col min="8" max="8" width="16.625" customWidth="1"/>
    <col min="9" max="21" width="8.625" customWidth="1"/>
    <col min="22" max="22" width="25" customWidth="1"/>
  </cols>
  <sheetData>
    <row r="1" spans="1:22" s="19" customFormat="1" ht="20.100000000000001" customHeight="1" x14ac:dyDescent="0.15"/>
    <row r="2" spans="1:22" ht="39.950000000000003" customHeight="1" x14ac:dyDescent="0.15">
      <c r="A2" s="20" t="s">
        <v>195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3" spans="1:22" ht="39.950000000000003" customHeight="1" x14ac:dyDescent="0.15">
      <c r="A3" s="1" t="s">
        <v>0</v>
      </c>
      <c r="B3" s="1" t="s">
        <v>5</v>
      </c>
      <c r="C3" s="2" t="s">
        <v>6</v>
      </c>
      <c r="D3" s="3" t="s">
        <v>7</v>
      </c>
      <c r="E3" s="17" t="s">
        <v>8</v>
      </c>
      <c r="F3" s="1" t="s">
        <v>1</v>
      </c>
      <c r="G3" s="1" t="s">
        <v>2</v>
      </c>
      <c r="H3" s="1" t="s">
        <v>3</v>
      </c>
      <c r="I3" s="1" t="s">
        <v>9</v>
      </c>
      <c r="J3" s="1" t="s">
        <v>10</v>
      </c>
      <c r="K3" s="1" t="s">
        <v>11</v>
      </c>
      <c r="L3" s="1" t="s">
        <v>10</v>
      </c>
      <c r="M3" s="1" t="s">
        <v>12</v>
      </c>
      <c r="N3" s="1" t="s">
        <v>10</v>
      </c>
      <c r="O3" s="1" t="s">
        <v>13</v>
      </c>
      <c r="P3" s="1" t="s">
        <v>10</v>
      </c>
      <c r="Q3" s="1" t="s">
        <v>14</v>
      </c>
      <c r="R3" s="1" t="s">
        <v>15</v>
      </c>
      <c r="S3" s="1" t="s">
        <v>16</v>
      </c>
      <c r="T3" s="1" t="s">
        <v>15</v>
      </c>
      <c r="U3" s="1" t="s">
        <v>4</v>
      </c>
      <c r="V3" s="1" t="s">
        <v>17</v>
      </c>
    </row>
    <row r="4" spans="1:22" ht="30" customHeight="1" x14ac:dyDescent="0.15">
      <c r="A4" s="4" t="s">
        <v>18</v>
      </c>
      <c r="B4" s="5" t="s">
        <v>19</v>
      </c>
      <c r="C4" s="6">
        <v>1</v>
      </c>
      <c r="D4" s="4" t="s">
        <v>20</v>
      </c>
      <c r="E4" s="6" t="s">
        <v>21</v>
      </c>
      <c r="F4" s="6" t="s">
        <v>22</v>
      </c>
      <c r="G4" s="6" t="s">
        <v>23</v>
      </c>
      <c r="H4" s="7" t="s">
        <v>24</v>
      </c>
      <c r="I4" s="6" t="s">
        <v>23</v>
      </c>
      <c r="J4" s="6" t="s">
        <v>23</v>
      </c>
      <c r="K4" s="6">
        <v>82.4</v>
      </c>
      <c r="L4" s="6" t="s">
        <v>25</v>
      </c>
      <c r="M4" s="6">
        <v>85.6</v>
      </c>
      <c r="N4" s="6" t="s">
        <v>26</v>
      </c>
      <c r="O4" s="6" t="s">
        <v>23</v>
      </c>
      <c r="P4" s="6" t="s">
        <v>23</v>
      </c>
      <c r="Q4" s="6">
        <f>K4*0.4+M4*0.6</f>
        <v>84.32</v>
      </c>
      <c r="R4" s="6">
        <v>1</v>
      </c>
      <c r="S4" s="6" t="s">
        <v>23</v>
      </c>
      <c r="T4" s="6" t="s">
        <v>23</v>
      </c>
      <c r="U4" s="6" t="s">
        <v>27</v>
      </c>
      <c r="V4" s="7"/>
    </row>
    <row r="5" spans="1:22" ht="30" customHeight="1" x14ac:dyDescent="0.15">
      <c r="A5" s="8" t="s">
        <v>28</v>
      </c>
      <c r="B5" s="9" t="s">
        <v>29</v>
      </c>
      <c r="C5" s="6">
        <v>1</v>
      </c>
      <c r="D5" s="8" t="s">
        <v>30</v>
      </c>
      <c r="E5" s="6" t="s">
        <v>21</v>
      </c>
      <c r="F5" s="6" t="s">
        <v>31</v>
      </c>
      <c r="G5" s="6" t="s">
        <v>23</v>
      </c>
      <c r="H5" s="6" t="s">
        <v>32</v>
      </c>
      <c r="I5" s="6" t="s">
        <v>23</v>
      </c>
      <c r="J5" s="6" t="s">
        <v>23</v>
      </c>
      <c r="K5" s="6">
        <v>82.6</v>
      </c>
      <c r="L5" s="6" t="s">
        <v>25</v>
      </c>
      <c r="M5" s="6">
        <v>79.8</v>
      </c>
      <c r="N5" s="6" t="s">
        <v>33</v>
      </c>
      <c r="O5" s="6" t="s">
        <v>23</v>
      </c>
      <c r="P5" s="6" t="s">
        <v>23</v>
      </c>
      <c r="Q5" s="6">
        <f>K5*0.4+M5*0.6</f>
        <v>80.919999999999987</v>
      </c>
      <c r="R5" s="6">
        <v>1</v>
      </c>
      <c r="S5" s="6" t="s">
        <v>23</v>
      </c>
      <c r="T5" s="6" t="s">
        <v>23</v>
      </c>
      <c r="U5" s="6" t="s">
        <v>27</v>
      </c>
      <c r="V5" s="7"/>
    </row>
    <row r="6" spans="1:22" ht="30" customHeight="1" x14ac:dyDescent="0.15">
      <c r="A6" s="8" t="s">
        <v>34</v>
      </c>
      <c r="B6" s="9" t="s">
        <v>29</v>
      </c>
      <c r="C6" s="6">
        <v>1</v>
      </c>
      <c r="D6" s="8" t="s">
        <v>35</v>
      </c>
      <c r="E6" s="6" t="s">
        <v>21</v>
      </c>
      <c r="F6" s="6" t="s">
        <v>36</v>
      </c>
      <c r="G6" s="6" t="s">
        <v>37</v>
      </c>
      <c r="H6" s="6" t="s">
        <v>38</v>
      </c>
      <c r="I6" s="6" t="s">
        <v>23</v>
      </c>
      <c r="J6" s="6" t="s">
        <v>23</v>
      </c>
      <c r="K6" s="6">
        <v>81.8</v>
      </c>
      <c r="L6" s="6" t="s">
        <v>25</v>
      </c>
      <c r="M6" s="10">
        <v>89.4</v>
      </c>
      <c r="N6" s="6" t="s">
        <v>26</v>
      </c>
      <c r="O6" s="6" t="s">
        <v>23</v>
      </c>
      <c r="P6" s="6" t="s">
        <v>23</v>
      </c>
      <c r="Q6" s="6">
        <f>K6*0.4+M6*0.6</f>
        <v>86.36</v>
      </c>
      <c r="R6" s="6">
        <v>1</v>
      </c>
      <c r="S6" s="6" t="s">
        <v>23</v>
      </c>
      <c r="T6" s="6" t="s">
        <v>23</v>
      </c>
      <c r="U6" s="6" t="s">
        <v>27</v>
      </c>
      <c r="V6" s="7"/>
    </row>
    <row r="7" spans="1:22" ht="30" customHeight="1" x14ac:dyDescent="0.15">
      <c r="A7" s="4" t="s">
        <v>39</v>
      </c>
      <c r="B7" s="5" t="s">
        <v>40</v>
      </c>
      <c r="C7" s="7">
        <v>1</v>
      </c>
      <c r="D7" s="4" t="s">
        <v>41</v>
      </c>
      <c r="E7" s="7" t="s">
        <v>21</v>
      </c>
      <c r="F7" s="7" t="s">
        <v>42</v>
      </c>
      <c r="G7" s="7" t="s">
        <v>23</v>
      </c>
      <c r="H7" s="7" t="s">
        <v>43</v>
      </c>
      <c r="I7" s="7" t="s">
        <v>23</v>
      </c>
      <c r="J7" s="7" t="s">
        <v>23</v>
      </c>
      <c r="K7" s="7">
        <v>80.599999999999994</v>
      </c>
      <c r="L7" s="7" t="s">
        <v>25</v>
      </c>
      <c r="M7" s="7">
        <v>67.8</v>
      </c>
      <c r="N7" s="7" t="s">
        <v>44</v>
      </c>
      <c r="O7" s="7" t="s">
        <v>23</v>
      </c>
      <c r="P7" s="7" t="s">
        <v>23</v>
      </c>
      <c r="Q7" s="7">
        <f>K7*0.4+M7*0.6</f>
        <v>72.92</v>
      </c>
      <c r="R7" s="7">
        <v>1</v>
      </c>
      <c r="S7" s="7" t="s">
        <v>23</v>
      </c>
      <c r="T7" s="7" t="s">
        <v>23</v>
      </c>
      <c r="U7" s="7" t="s">
        <v>27</v>
      </c>
      <c r="V7" s="7"/>
    </row>
    <row r="8" spans="1:22" ht="30" customHeight="1" x14ac:dyDescent="0.15">
      <c r="A8" s="4" t="s">
        <v>45</v>
      </c>
      <c r="B8" s="5" t="s">
        <v>46</v>
      </c>
      <c r="C8" s="7">
        <v>1</v>
      </c>
      <c r="D8" s="4" t="s">
        <v>47</v>
      </c>
      <c r="E8" s="7" t="s">
        <v>21</v>
      </c>
      <c r="F8" s="7" t="s">
        <v>48</v>
      </c>
      <c r="G8" s="7" t="s">
        <v>49</v>
      </c>
      <c r="H8" s="7" t="s">
        <v>50</v>
      </c>
      <c r="I8" s="7" t="s">
        <v>23</v>
      </c>
      <c r="J8" s="7" t="s">
        <v>23</v>
      </c>
      <c r="K8" s="7">
        <v>82</v>
      </c>
      <c r="L8" s="7" t="s">
        <v>25</v>
      </c>
      <c r="M8" s="7">
        <v>83.2</v>
      </c>
      <c r="N8" s="7" t="s">
        <v>26</v>
      </c>
      <c r="O8" s="7" t="s">
        <v>23</v>
      </c>
      <c r="P8" s="7" t="s">
        <v>23</v>
      </c>
      <c r="Q8" s="7">
        <f>K8*0.4+M8*0.6</f>
        <v>82.72</v>
      </c>
      <c r="R8" s="7">
        <v>1</v>
      </c>
      <c r="S8" s="7" t="s">
        <v>23</v>
      </c>
      <c r="T8" s="7" t="s">
        <v>23</v>
      </c>
      <c r="U8" s="7" t="s">
        <v>27</v>
      </c>
      <c r="V8" s="7"/>
    </row>
    <row r="9" spans="1:22" ht="30" customHeight="1" x14ac:dyDescent="0.15">
      <c r="A9" s="4" t="s">
        <v>51</v>
      </c>
      <c r="B9" s="5" t="s">
        <v>52</v>
      </c>
      <c r="C9" s="7">
        <v>2</v>
      </c>
      <c r="D9" s="4" t="s">
        <v>53</v>
      </c>
      <c r="E9" s="7" t="s">
        <v>54</v>
      </c>
      <c r="F9" s="7" t="s">
        <v>55</v>
      </c>
      <c r="G9" s="7" t="s">
        <v>49</v>
      </c>
      <c r="H9" s="7" t="s">
        <v>56</v>
      </c>
      <c r="I9" s="7" t="s">
        <v>23</v>
      </c>
      <c r="J9" s="7" t="s">
        <v>23</v>
      </c>
      <c r="K9" s="7">
        <v>80.400000000000006</v>
      </c>
      <c r="L9" s="7" t="s">
        <v>57</v>
      </c>
      <c r="M9" s="7">
        <v>84.4</v>
      </c>
      <c r="N9" s="7" t="s">
        <v>57</v>
      </c>
      <c r="O9" s="7">
        <v>76.28</v>
      </c>
      <c r="P9" s="7" t="s">
        <v>25</v>
      </c>
      <c r="Q9" s="11">
        <f>K9*0.3+M9*0.3+O9*0.4</f>
        <v>79.951999999999998</v>
      </c>
      <c r="R9" s="7">
        <v>1</v>
      </c>
      <c r="S9" s="7" t="s">
        <v>23</v>
      </c>
      <c r="T9" s="7" t="s">
        <v>23</v>
      </c>
      <c r="U9" s="7" t="s">
        <v>27</v>
      </c>
      <c r="V9" s="7"/>
    </row>
    <row r="10" spans="1:22" ht="30" customHeight="1" x14ac:dyDescent="0.15">
      <c r="A10" s="4" t="s">
        <v>58</v>
      </c>
      <c r="B10" s="5" t="s">
        <v>59</v>
      </c>
      <c r="C10" s="7">
        <v>1</v>
      </c>
      <c r="D10" s="4" t="s">
        <v>60</v>
      </c>
      <c r="E10" s="7" t="s">
        <v>21</v>
      </c>
      <c r="F10" s="7" t="s">
        <v>61</v>
      </c>
      <c r="G10" s="7" t="s">
        <v>62</v>
      </c>
      <c r="H10" s="7" t="s">
        <v>63</v>
      </c>
      <c r="I10" s="7" t="s">
        <v>23</v>
      </c>
      <c r="J10" s="7" t="s">
        <v>23</v>
      </c>
      <c r="K10" s="7">
        <v>79</v>
      </c>
      <c r="L10" s="7" t="s">
        <v>57</v>
      </c>
      <c r="M10" s="7">
        <v>78.2</v>
      </c>
      <c r="N10" s="7" t="s">
        <v>57</v>
      </c>
      <c r="O10" s="7">
        <v>81.599999999999994</v>
      </c>
      <c r="P10" s="7" t="s">
        <v>25</v>
      </c>
      <c r="Q10" s="12">
        <f>K10*0.3+M10*0.3+O10*0.4</f>
        <v>79.8</v>
      </c>
      <c r="R10" s="7">
        <v>1</v>
      </c>
      <c r="S10" s="7" t="s">
        <v>23</v>
      </c>
      <c r="T10" s="7" t="s">
        <v>23</v>
      </c>
      <c r="U10" s="7" t="s">
        <v>27</v>
      </c>
      <c r="V10" s="7"/>
    </row>
    <row r="11" spans="1:22" ht="30" customHeight="1" x14ac:dyDescent="0.15">
      <c r="A11" s="4" t="s">
        <v>64</v>
      </c>
      <c r="B11" s="5" t="s">
        <v>65</v>
      </c>
      <c r="C11" s="7">
        <v>1</v>
      </c>
      <c r="D11" s="4" t="s">
        <v>66</v>
      </c>
      <c r="E11" s="7" t="s">
        <v>21</v>
      </c>
      <c r="F11" s="7" t="s">
        <v>67</v>
      </c>
      <c r="G11" s="7" t="s">
        <v>23</v>
      </c>
      <c r="H11" s="7" t="s">
        <v>68</v>
      </c>
      <c r="I11" s="7" t="s">
        <v>23</v>
      </c>
      <c r="J11" s="7" t="s">
        <v>23</v>
      </c>
      <c r="K11" s="7">
        <v>79.8</v>
      </c>
      <c r="L11" s="7" t="s">
        <v>25</v>
      </c>
      <c r="M11" s="7">
        <v>78.8</v>
      </c>
      <c r="N11" s="7" t="s">
        <v>69</v>
      </c>
      <c r="O11" s="7">
        <v>73</v>
      </c>
      <c r="P11" s="7" t="s">
        <v>70</v>
      </c>
      <c r="Q11" s="7">
        <f>K11*0.4+M11*0.35+O11*0.25</f>
        <v>77.75</v>
      </c>
      <c r="R11" s="7">
        <v>1</v>
      </c>
      <c r="S11" s="7" t="s">
        <v>23</v>
      </c>
      <c r="T11" s="7" t="s">
        <v>23</v>
      </c>
      <c r="U11" s="7" t="s">
        <v>27</v>
      </c>
      <c r="V11" s="7"/>
    </row>
    <row r="12" spans="1:22" ht="30" customHeight="1" x14ac:dyDescent="0.15">
      <c r="A12" s="4" t="s">
        <v>71</v>
      </c>
      <c r="B12" s="5" t="s">
        <v>72</v>
      </c>
      <c r="C12" s="7">
        <v>2</v>
      </c>
      <c r="D12" s="4" t="s">
        <v>73</v>
      </c>
      <c r="E12" s="7" t="s">
        <v>54</v>
      </c>
      <c r="F12" s="7" t="s">
        <v>74</v>
      </c>
      <c r="G12" s="7" t="s">
        <v>75</v>
      </c>
      <c r="H12" s="7" t="s">
        <v>76</v>
      </c>
      <c r="I12" s="7" t="s">
        <v>23</v>
      </c>
      <c r="J12" s="7" t="s">
        <v>23</v>
      </c>
      <c r="K12" s="7">
        <v>84.8</v>
      </c>
      <c r="L12" s="7" t="s">
        <v>25</v>
      </c>
      <c r="M12" s="7">
        <v>88</v>
      </c>
      <c r="N12" s="7" t="s">
        <v>44</v>
      </c>
      <c r="O12" s="7" t="s">
        <v>23</v>
      </c>
      <c r="P12" s="7" t="s">
        <v>23</v>
      </c>
      <c r="Q12" s="7">
        <f>K12*0.4+M12*0.6</f>
        <v>86.72</v>
      </c>
      <c r="R12" s="7">
        <v>1</v>
      </c>
      <c r="S12" s="7" t="s">
        <v>23</v>
      </c>
      <c r="T12" s="7" t="s">
        <v>23</v>
      </c>
      <c r="U12" s="7" t="s">
        <v>27</v>
      </c>
      <c r="V12" s="7"/>
    </row>
    <row r="13" spans="1:22" ht="30" customHeight="1" x14ac:dyDescent="0.15">
      <c r="A13" s="4" t="s">
        <v>71</v>
      </c>
      <c r="B13" s="5" t="s">
        <v>72</v>
      </c>
      <c r="C13" s="7">
        <v>2</v>
      </c>
      <c r="D13" s="4" t="s">
        <v>77</v>
      </c>
      <c r="E13" s="7" t="s">
        <v>21</v>
      </c>
      <c r="F13" s="7" t="s">
        <v>78</v>
      </c>
      <c r="G13" s="7" t="s">
        <v>23</v>
      </c>
      <c r="H13" s="7" t="s">
        <v>79</v>
      </c>
      <c r="I13" s="7" t="s">
        <v>23</v>
      </c>
      <c r="J13" s="7" t="s">
        <v>23</v>
      </c>
      <c r="K13" s="7">
        <v>82.8</v>
      </c>
      <c r="L13" s="7" t="s">
        <v>80</v>
      </c>
      <c r="M13" s="7">
        <v>88.4</v>
      </c>
      <c r="N13" s="7" t="s">
        <v>26</v>
      </c>
      <c r="O13" s="7" t="s">
        <v>23</v>
      </c>
      <c r="P13" s="7" t="s">
        <v>23</v>
      </c>
      <c r="Q13" s="7">
        <f>K13*0.4+M13*0.6</f>
        <v>86.16</v>
      </c>
      <c r="R13" s="7">
        <v>2</v>
      </c>
      <c r="S13" s="7" t="s">
        <v>23</v>
      </c>
      <c r="T13" s="7" t="s">
        <v>23</v>
      </c>
      <c r="U13" s="7" t="s">
        <v>27</v>
      </c>
      <c r="V13" s="7"/>
    </row>
    <row r="14" spans="1:22" ht="30" customHeight="1" x14ac:dyDescent="0.15">
      <c r="A14" s="4" t="s">
        <v>81</v>
      </c>
      <c r="B14" s="5" t="s">
        <v>82</v>
      </c>
      <c r="C14" s="7">
        <v>1</v>
      </c>
      <c r="D14" s="4" t="s">
        <v>83</v>
      </c>
      <c r="E14" s="7" t="s">
        <v>21</v>
      </c>
      <c r="F14" s="7" t="s">
        <v>84</v>
      </c>
      <c r="G14" s="7" t="s">
        <v>23</v>
      </c>
      <c r="H14" s="7" t="s">
        <v>85</v>
      </c>
      <c r="I14" s="7" t="s">
        <v>23</v>
      </c>
      <c r="J14" s="7" t="s">
        <v>23</v>
      </c>
      <c r="K14" s="7">
        <v>80.8</v>
      </c>
      <c r="L14" s="7" t="s">
        <v>25</v>
      </c>
      <c r="M14" s="7">
        <v>86.8</v>
      </c>
      <c r="N14" s="7" t="s">
        <v>57</v>
      </c>
      <c r="O14" s="7">
        <v>83.2</v>
      </c>
      <c r="P14" s="7" t="s">
        <v>57</v>
      </c>
      <c r="Q14" s="7">
        <f>K14*0.4+M14*0.3+O14*0.3</f>
        <v>83.32</v>
      </c>
      <c r="R14" s="7">
        <v>1</v>
      </c>
      <c r="S14" s="7" t="s">
        <v>23</v>
      </c>
      <c r="T14" s="7" t="s">
        <v>23</v>
      </c>
      <c r="U14" s="7" t="s">
        <v>27</v>
      </c>
      <c r="V14" s="7"/>
    </row>
    <row r="15" spans="1:22" ht="30" customHeight="1" x14ac:dyDescent="0.15">
      <c r="A15" s="4" t="s">
        <v>86</v>
      </c>
      <c r="B15" s="5" t="s">
        <v>82</v>
      </c>
      <c r="C15" s="7">
        <v>1</v>
      </c>
      <c r="D15" s="4" t="s">
        <v>87</v>
      </c>
      <c r="E15" s="7" t="s">
        <v>21</v>
      </c>
      <c r="F15" s="7" t="s">
        <v>88</v>
      </c>
      <c r="G15" s="7" t="s">
        <v>89</v>
      </c>
      <c r="H15" s="7" t="s">
        <v>90</v>
      </c>
      <c r="I15" s="7" t="s">
        <v>23</v>
      </c>
      <c r="J15" s="7" t="s">
        <v>23</v>
      </c>
      <c r="K15" s="7">
        <v>78.400000000000006</v>
      </c>
      <c r="L15" s="7" t="s">
        <v>25</v>
      </c>
      <c r="M15" s="7">
        <v>87</v>
      </c>
      <c r="N15" s="7" t="s">
        <v>57</v>
      </c>
      <c r="O15" s="7">
        <v>83.6</v>
      </c>
      <c r="P15" s="7" t="s">
        <v>91</v>
      </c>
      <c r="Q15" s="7">
        <f>K15*0.4+M15*0.3+O15*0.3</f>
        <v>82.539999999999992</v>
      </c>
      <c r="R15" s="7">
        <v>1</v>
      </c>
      <c r="S15" s="7" t="s">
        <v>23</v>
      </c>
      <c r="T15" s="7" t="s">
        <v>23</v>
      </c>
      <c r="U15" s="7" t="s">
        <v>27</v>
      </c>
      <c r="V15" s="7"/>
    </row>
    <row r="16" spans="1:22" ht="30" customHeight="1" x14ac:dyDescent="0.15">
      <c r="A16" s="4" t="s">
        <v>92</v>
      </c>
      <c r="B16" s="5" t="s">
        <v>93</v>
      </c>
      <c r="C16" s="7">
        <v>6</v>
      </c>
      <c r="D16" s="4" t="s">
        <v>94</v>
      </c>
      <c r="E16" s="7" t="s">
        <v>21</v>
      </c>
      <c r="F16" s="7" t="s">
        <v>95</v>
      </c>
      <c r="G16" s="7" t="s">
        <v>23</v>
      </c>
      <c r="H16" s="7" t="s">
        <v>96</v>
      </c>
      <c r="I16" s="7">
        <v>75</v>
      </c>
      <c r="J16" s="7" t="s">
        <v>97</v>
      </c>
      <c r="K16" s="7">
        <v>80.8</v>
      </c>
      <c r="L16" s="7" t="s">
        <v>25</v>
      </c>
      <c r="M16" s="7">
        <v>73.599999999999994</v>
      </c>
      <c r="N16" s="7" t="s">
        <v>57</v>
      </c>
      <c r="O16" s="7" t="s">
        <v>23</v>
      </c>
      <c r="P16" s="7" t="s">
        <v>23</v>
      </c>
      <c r="Q16" s="12">
        <f t="shared" ref="Q16:Q37" si="0">I16*0.3+K16*0.4+M16*0.3</f>
        <v>76.900000000000006</v>
      </c>
      <c r="R16" s="7">
        <v>1</v>
      </c>
      <c r="S16" s="7" t="s">
        <v>98</v>
      </c>
      <c r="T16" s="7" t="s">
        <v>98</v>
      </c>
      <c r="U16" s="7" t="s">
        <v>27</v>
      </c>
      <c r="V16" s="7"/>
    </row>
    <row r="17" spans="1:22" ht="30" customHeight="1" x14ac:dyDescent="0.15">
      <c r="A17" s="8" t="s">
        <v>99</v>
      </c>
      <c r="B17" s="9" t="s">
        <v>100</v>
      </c>
      <c r="C17" s="6">
        <v>6</v>
      </c>
      <c r="D17" s="8" t="s">
        <v>101</v>
      </c>
      <c r="E17" s="6" t="s">
        <v>21</v>
      </c>
      <c r="F17" s="6" t="s">
        <v>102</v>
      </c>
      <c r="G17" s="6" t="s">
        <v>98</v>
      </c>
      <c r="H17" s="6" t="s">
        <v>103</v>
      </c>
      <c r="I17" s="6">
        <v>79</v>
      </c>
      <c r="J17" s="6" t="s">
        <v>104</v>
      </c>
      <c r="K17" s="6">
        <v>76.5</v>
      </c>
      <c r="L17" s="6" t="s">
        <v>105</v>
      </c>
      <c r="M17" s="6">
        <v>72</v>
      </c>
      <c r="N17" s="6" t="s">
        <v>106</v>
      </c>
      <c r="O17" s="6" t="s">
        <v>98</v>
      </c>
      <c r="P17" s="6" t="s">
        <v>98</v>
      </c>
      <c r="Q17" s="13">
        <f t="shared" si="0"/>
        <v>75.899999999999991</v>
      </c>
      <c r="R17" s="6">
        <v>3</v>
      </c>
      <c r="S17" s="6" t="s">
        <v>98</v>
      </c>
      <c r="T17" s="6" t="s">
        <v>98</v>
      </c>
      <c r="U17" s="6" t="s">
        <v>27</v>
      </c>
      <c r="V17" s="7"/>
    </row>
    <row r="18" spans="1:22" ht="30" customHeight="1" x14ac:dyDescent="0.15">
      <c r="A18" s="8" t="s">
        <v>99</v>
      </c>
      <c r="B18" s="9" t="s">
        <v>100</v>
      </c>
      <c r="C18" s="6">
        <v>6</v>
      </c>
      <c r="D18" s="8" t="s">
        <v>107</v>
      </c>
      <c r="E18" s="6" t="s">
        <v>21</v>
      </c>
      <c r="F18" s="6" t="s">
        <v>102</v>
      </c>
      <c r="G18" s="6" t="s">
        <v>98</v>
      </c>
      <c r="H18" s="6" t="s">
        <v>108</v>
      </c>
      <c r="I18" s="6">
        <v>78</v>
      </c>
      <c r="J18" s="6" t="s">
        <v>106</v>
      </c>
      <c r="K18" s="6">
        <v>76.7</v>
      </c>
      <c r="L18" s="6" t="s">
        <v>109</v>
      </c>
      <c r="M18" s="6">
        <v>71.400000000000006</v>
      </c>
      <c r="N18" s="6" t="s">
        <v>110</v>
      </c>
      <c r="O18" s="6" t="s">
        <v>98</v>
      </c>
      <c r="P18" s="6" t="s">
        <v>98</v>
      </c>
      <c r="Q18" s="13">
        <f t="shared" si="0"/>
        <v>75.5</v>
      </c>
      <c r="R18" s="6">
        <v>5</v>
      </c>
      <c r="S18" s="6" t="s">
        <v>98</v>
      </c>
      <c r="T18" s="6" t="s">
        <v>98</v>
      </c>
      <c r="U18" s="6" t="s">
        <v>27</v>
      </c>
      <c r="V18" s="7"/>
    </row>
    <row r="19" spans="1:22" ht="30" customHeight="1" x14ac:dyDescent="0.15">
      <c r="A19" s="8" t="s">
        <v>99</v>
      </c>
      <c r="B19" s="9" t="s">
        <v>100</v>
      </c>
      <c r="C19" s="6">
        <v>6</v>
      </c>
      <c r="D19" s="8" t="s">
        <v>111</v>
      </c>
      <c r="E19" s="6" t="s">
        <v>21</v>
      </c>
      <c r="F19" s="6" t="s">
        <v>102</v>
      </c>
      <c r="G19" s="6" t="s">
        <v>98</v>
      </c>
      <c r="H19" s="6" t="s">
        <v>112</v>
      </c>
      <c r="I19" s="6">
        <v>79</v>
      </c>
      <c r="J19" s="6" t="s">
        <v>104</v>
      </c>
      <c r="K19" s="6">
        <v>74.599999999999994</v>
      </c>
      <c r="L19" s="6" t="s">
        <v>113</v>
      </c>
      <c r="M19" s="6">
        <v>71.599999999999994</v>
      </c>
      <c r="N19" s="6" t="s">
        <v>114</v>
      </c>
      <c r="O19" s="6" t="s">
        <v>98</v>
      </c>
      <c r="P19" s="6" t="s">
        <v>98</v>
      </c>
      <c r="Q19" s="13">
        <f t="shared" si="0"/>
        <v>75.02</v>
      </c>
      <c r="R19" s="6">
        <v>6</v>
      </c>
      <c r="S19" s="6" t="s">
        <v>98</v>
      </c>
      <c r="T19" s="6" t="s">
        <v>98</v>
      </c>
      <c r="U19" s="6" t="s">
        <v>27</v>
      </c>
      <c r="V19" s="7"/>
    </row>
    <row r="20" spans="1:22" ht="30" customHeight="1" x14ac:dyDescent="0.15">
      <c r="A20" s="5" t="s">
        <v>99</v>
      </c>
      <c r="B20" s="5" t="s">
        <v>100</v>
      </c>
      <c r="C20" s="5">
        <v>6</v>
      </c>
      <c r="D20" s="5" t="s">
        <v>115</v>
      </c>
      <c r="E20" s="6" t="s">
        <v>21</v>
      </c>
      <c r="F20" s="5" t="s">
        <v>116</v>
      </c>
      <c r="G20" s="6" t="s">
        <v>98</v>
      </c>
      <c r="H20" s="5" t="s">
        <v>117</v>
      </c>
      <c r="I20" s="6">
        <v>74</v>
      </c>
      <c r="J20" s="6" t="s">
        <v>118</v>
      </c>
      <c r="K20" s="6">
        <v>72.2</v>
      </c>
      <c r="L20" s="6" t="s">
        <v>119</v>
      </c>
      <c r="M20" s="6">
        <v>71</v>
      </c>
      <c r="N20" s="6" t="s">
        <v>120</v>
      </c>
      <c r="O20" s="6"/>
      <c r="P20" s="6"/>
      <c r="Q20" s="13">
        <f t="shared" si="0"/>
        <v>72.38</v>
      </c>
      <c r="R20" s="6">
        <v>10</v>
      </c>
      <c r="S20" s="6" t="s">
        <v>98</v>
      </c>
      <c r="T20" s="6" t="s">
        <v>98</v>
      </c>
      <c r="U20" s="6" t="s">
        <v>27</v>
      </c>
      <c r="V20" s="14" t="s">
        <v>121</v>
      </c>
    </row>
    <row r="21" spans="1:22" ht="30" customHeight="1" x14ac:dyDescent="0.15">
      <c r="A21" s="4" t="s">
        <v>122</v>
      </c>
      <c r="B21" s="5" t="s">
        <v>100</v>
      </c>
      <c r="C21" s="6">
        <v>1</v>
      </c>
      <c r="D21" s="4" t="s">
        <v>123</v>
      </c>
      <c r="E21" s="6" t="s">
        <v>21</v>
      </c>
      <c r="F21" s="6" t="s">
        <v>102</v>
      </c>
      <c r="G21" s="7" t="s">
        <v>124</v>
      </c>
      <c r="H21" s="6" t="s">
        <v>125</v>
      </c>
      <c r="I21" s="6">
        <v>74</v>
      </c>
      <c r="J21" s="6" t="s">
        <v>126</v>
      </c>
      <c r="K21" s="6">
        <v>83.5</v>
      </c>
      <c r="L21" s="6" t="s">
        <v>127</v>
      </c>
      <c r="M21" s="6">
        <v>83.6</v>
      </c>
      <c r="N21" s="6" t="s">
        <v>104</v>
      </c>
      <c r="O21" s="6" t="s">
        <v>98</v>
      </c>
      <c r="P21" s="6" t="s">
        <v>98</v>
      </c>
      <c r="Q21" s="6">
        <f t="shared" si="0"/>
        <v>80.679999999999993</v>
      </c>
      <c r="R21" s="6">
        <v>1</v>
      </c>
      <c r="S21" s="6" t="s">
        <v>98</v>
      </c>
      <c r="T21" s="6" t="s">
        <v>98</v>
      </c>
      <c r="U21" s="6" t="s">
        <v>27</v>
      </c>
      <c r="V21" s="7"/>
    </row>
    <row r="22" spans="1:22" ht="30" customHeight="1" x14ac:dyDescent="0.15">
      <c r="A22" s="4" t="s">
        <v>128</v>
      </c>
      <c r="B22" s="5" t="s">
        <v>129</v>
      </c>
      <c r="C22" s="6">
        <v>6</v>
      </c>
      <c r="D22" s="4" t="s">
        <v>130</v>
      </c>
      <c r="E22" s="6" t="s">
        <v>21</v>
      </c>
      <c r="F22" s="5" t="s">
        <v>116</v>
      </c>
      <c r="G22" s="6" t="s">
        <v>98</v>
      </c>
      <c r="H22" s="6" t="s">
        <v>131</v>
      </c>
      <c r="I22" s="6">
        <v>65.8</v>
      </c>
      <c r="J22" s="6" t="s">
        <v>120</v>
      </c>
      <c r="K22" s="6">
        <v>84.8</v>
      </c>
      <c r="L22" s="6" t="s">
        <v>127</v>
      </c>
      <c r="M22" s="6">
        <v>77.2</v>
      </c>
      <c r="N22" s="6" t="s">
        <v>106</v>
      </c>
      <c r="O22" s="6" t="s">
        <v>98</v>
      </c>
      <c r="P22" s="6" t="s">
        <v>98</v>
      </c>
      <c r="Q22" s="6">
        <f t="shared" si="0"/>
        <v>76.819999999999993</v>
      </c>
      <c r="R22" s="6">
        <v>2</v>
      </c>
      <c r="S22" s="6" t="s">
        <v>98</v>
      </c>
      <c r="T22" s="6" t="s">
        <v>98</v>
      </c>
      <c r="U22" s="6" t="s">
        <v>27</v>
      </c>
      <c r="V22" s="15"/>
    </row>
    <row r="23" spans="1:22" ht="30" customHeight="1" x14ac:dyDescent="0.15">
      <c r="A23" s="4" t="s">
        <v>128</v>
      </c>
      <c r="B23" s="5" t="s">
        <v>129</v>
      </c>
      <c r="C23" s="6">
        <v>6</v>
      </c>
      <c r="D23" s="4" t="s">
        <v>132</v>
      </c>
      <c r="E23" s="6" t="s">
        <v>21</v>
      </c>
      <c r="F23" s="5" t="s">
        <v>133</v>
      </c>
      <c r="G23" s="6" t="s">
        <v>98</v>
      </c>
      <c r="H23" s="6" t="s">
        <v>134</v>
      </c>
      <c r="I23" s="6">
        <v>61.7</v>
      </c>
      <c r="J23" s="6" t="s">
        <v>135</v>
      </c>
      <c r="K23" s="6">
        <v>77.8</v>
      </c>
      <c r="L23" s="6" t="s">
        <v>109</v>
      </c>
      <c r="M23" s="6">
        <v>84.6</v>
      </c>
      <c r="N23" s="6" t="s">
        <v>104</v>
      </c>
      <c r="O23" s="6" t="s">
        <v>98</v>
      </c>
      <c r="P23" s="6" t="s">
        <v>98</v>
      </c>
      <c r="Q23" s="6">
        <f t="shared" si="0"/>
        <v>75.010000000000005</v>
      </c>
      <c r="R23" s="6">
        <v>3</v>
      </c>
      <c r="S23" s="6" t="s">
        <v>98</v>
      </c>
      <c r="T23" s="6" t="s">
        <v>98</v>
      </c>
      <c r="U23" s="6" t="s">
        <v>27</v>
      </c>
      <c r="V23" s="7"/>
    </row>
    <row r="24" spans="1:22" ht="30" customHeight="1" x14ac:dyDescent="0.15">
      <c r="A24" s="4" t="s">
        <v>128</v>
      </c>
      <c r="B24" s="5" t="s">
        <v>129</v>
      </c>
      <c r="C24" s="6">
        <v>6</v>
      </c>
      <c r="D24" s="4" t="s">
        <v>136</v>
      </c>
      <c r="E24" s="6" t="s">
        <v>21</v>
      </c>
      <c r="F24" s="5" t="s">
        <v>137</v>
      </c>
      <c r="G24" s="6" t="s">
        <v>98</v>
      </c>
      <c r="H24" s="6" t="s">
        <v>138</v>
      </c>
      <c r="I24" s="6">
        <v>63.3</v>
      </c>
      <c r="J24" s="6" t="s">
        <v>139</v>
      </c>
      <c r="K24" s="6">
        <v>82.6</v>
      </c>
      <c r="L24" s="6" t="s">
        <v>140</v>
      </c>
      <c r="M24" s="6">
        <v>76.599999999999994</v>
      </c>
      <c r="N24" s="6" t="s">
        <v>141</v>
      </c>
      <c r="O24" s="6" t="s">
        <v>98</v>
      </c>
      <c r="P24" s="6" t="s">
        <v>98</v>
      </c>
      <c r="Q24" s="6">
        <f t="shared" si="0"/>
        <v>75.009999999999991</v>
      </c>
      <c r="R24" s="6">
        <v>3</v>
      </c>
      <c r="S24" s="6" t="s">
        <v>98</v>
      </c>
      <c r="T24" s="6" t="s">
        <v>98</v>
      </c>
      <c r="U24" s="6" t="s">
        <v>27</v>
      </c>
      <c r="V24" s="7"/>
    </row>
    <row r="25" spans="1:22" ht="30" customHeight="1" x14ac:dyDescent="0.15">
      <c r="A25" s="4" t="s">
        <v>128</v>
      </c>
      <c r="B25" s="5" t="s">
        <v>129</v>
      </c>
      <c r="C25" s="6">
        <v>6</v>
      </c>
      <c r="D25" s="4" t="s">
        <v>142</v>
      </c>
      <c r="E25" s="6" t="s">
        <v>21</v>
      </c>
      <c r="F25" s="5" t="s">
        <v>143</v>
      </c>
      <c r="G25" s="6" t="s">
        <v>98</v>
      </c>
      <c r="H25" s="6" t="s">
        <v>144</v>
      </c>
      <c r="I25" s="6">
        <v>67.599999999999994</v>
      </c>
      <c r="J25" s="6" t="s">
        <v>110</v>
      </c>
      <c r="K25" s="6">
        <v>76.599999999999994</v>
      </c>
      <c r="L25" s="6" t="s">
        <v>105</v>
      </c>
      <c r="M25" s="6">
        <v>76</v>
      </c>
      <c r="N25" s="6" t="s">
        <v>110</v>
      </c>
      <c r="O25" s="6" t="s">
        <v>98</v>
      </c>
      <c r="P25" s="6" t="s">
        <v>98</v>
      </c>
      <c r="Q25" s="6">
        <f t="shared" si="0"/>
        <v>73.72</v>
      </c>
      <c r="R25" s="6">
        <v>6</v>
      </c>
      <c r="S25" s="6" t="s">
        <v>98</v>
      </c>
      <c r="T25" s="6" t="s">
        <v>98</v>
      </c>
      <c r="U25" s="6" t="s">
        <v>27</v>
      </c>
      <c r="V25" s="7"/>
    </row>
    <row r="26" spans="1:22" ht="30" customHeight="1" x14ac:dyDescent="0.15">
      <c r="A26" s="4" t="s">
        <v>145</v>
      </c>
      <c r="B26" s="5" t="s">
        <v>129</v>
      </c>
      <c r="C26" s="6">
        <v>3</v>
      </c>
      <c r="D26" s="4" t="s">
        <v>146</v>
      </c>
      <c r="E26" s="6" t="s">
        <v>21</v>
      </c>
      <c r="F26" s="5" t="s">
        <v>147</v>
      </c>
      <c r="G26" s="7" t="s">
        <v>124</v>
      </c>
      <c r="H26" s="6" t="s">
        <v>134</v>
      </c>
      <c r="I26" s="6">
        <v>67.8</v>
      </c>
      <c r="J26" s="6" t="s">
        <v>110</v>
      </c>
      <c r="K26" s="6">
        <v>85</v>
      </c>
      <c r="L26" s="6" t="s">
        <v>127</v>
      </c>
      <c r="M26" s="6">
        <v>85.6</v>
      </c>
      <c r="N26" s="6" t="s">
        <v>104</v>
      </c>
      <c r="O26" s="6" t="s">
        <v>98</v>
      </c>
      <c r="P26" s="6" t="s">
        <v>98</v>
      </c>
      <c r="Q26" s="6">
        <f t="shared" si="0"/>
        <v>80.02</v>
      </c>
      <c r="R26" s="6">
        <v>1</v>
      </c>
      <c r="S26" s="6" t="s">
        <v>98</v>
      </c>
      <c r="T26" s="6" t="s">
        <v>98</v>
      </c>
      <c r="U26" s="6" t="s">
        <v>27</v>
      </c>
      <c r="V26" s="7"/>
    </row>
    <row r="27" spans="1:22" ht="30" customHeight="1" x14ac:dyDescent="0.15">
      <c r="A27" s="4" t="s">
        <v>145</v>
      </c>
      <c r="B27" s="5" t="s">
        <v>129</v>
      </c>
      <c r="C27" s="6">
        <v>3</v>
      </c>
      <c r="D27" s="4" t="s">
        <v>148</v>
      </c>
      <c r="E27" s="6" t="s">
        <v>21</v>
      </c>
      <c r="F27" s="5" t="s">
        <v>149</v>
      </c>
      <c r="G27" s="7" t="s">
        <v>150</v>
      </c>
      <c r="H27" s="6" t="s">
        <v>151</v>
      </c>
      <c r="I27" s="6">
        <v>75.8</v>
      </c>
      <c r="J27" s="6" t="s">
        <v>126</v>
      </c>
      <c r="K27" s="6">
        <v>82.4</v>
      </c>
      <c r="L27" s="6" t="s">
        <v>140</v>
      </c>
      <c r="M27" s="6">
        <v>80.400000000000006</v>
      </c>
      <c r="N27" s="6" t="s">
        <v>126</v>
      </c>
      <c r="O27" s="6" t="s">
        <v>98</v>
      </c>
      <c r="P27" s="6" t="s">
        <v>98</v>
      </c>
      <c r="Q27" s="13">
        <f t="shared" si="0"/>
        <v>79.820000000000007</v>
      </c>
      <c r="R27" s="6">
        <v>2</v>
      </c>
      <c r="S27" s="6" t="s">
        <v>98</v>
      </c>
      <c r="T27" s="6" t="s">
        <v>98</v>
      </c>
      <c r="U27" s="6" t="s">
        <v>27</v>
      </c>
      <c r="V27" s="7"/>
    </row>
    <row r="28" spans="1:22" ht="30" customHeight="1" x14ac:dyDescent="0.15">
      <c r="A28" s="4" t="s">
        <v>145</v>
      </c>
      <c r="B28" s="5" t="s">
        <v>129</v>
      </c>
      <c r="C28" s="6">
        <v>3</v>
      </c>
      <c r="D28" s="4" t="s">
        <v>152</v>
      </c>
      <c r="E28" s="6" t="s">
        <v>21</v>
      </c>
      <c r="F28" s="5" t="s">
        <v>153</v>
      </c>
      <c r="G28" s="7" t="s">
        <v>154</v>
      </c>
      <c r="H28" s="6" t="s">
        <v>134</v>
      </c>
      <c r="I28" s="6">
        <v>76</v>
      </c>
      <c r="J28" s="6" t="s">
        <v>104</v>
      </c>
      <c r="K28" s="6">
        <v>80</v>
      </c>
      <c r="L28" s="6" t="s">
        <v>155</v>
      </c>
      <c r="M28" s="6">
        <v>79.599999999999994</v>
      </c>
      <c r="N28" s="6" t="s">
        <v>106</v>
      </c>
      <c r="O28" s="6" t="s">
        <v>98</v>
      </c>
      <c r="P28" s="6" t="s">
        <v>98</v>
      </c>
      <c r="Q28" s="13">
        <f t="shared" si="0"/>
        <v>78.679999999999993</v>
      </c>
      <c r="R28" s="6">
        <v>3</v>
      </c>
      <c r="S28" s="6" t="s">
        <v>98</v>
      </c>
      <c r="T28" s="6" t="s">
        <v>98</v>
      </c>
      <c r="U28" s="6" t="s">
        <v>27</v>
      </c>
      <c r="V28" s="7"/>
    </row>
    <row r="29" spans="1:22" ht="30" customHeight="1" x14ac:dyDescent="0.15">
      <c r="A29" s="4" t="s">
        <v>156</v>
      </c>
      <c r="B29" s="5" t="s">
        <v>129</v>
      </c>
      <c r="C29" s="6">
        <v>3</v>
      </c>
      <c r="D29" s="4" t="s">
        <v>157</v>
      </c>
      <c r="E29" s="6" t="s">
        <v>21</v>
      </c>
      <c r="F29" s="6" t="s">
        <v>158</v>
      </c>
      <c r="G29" s="6" t="s">
        <v>98</v>
      </c>
      <c r="H29" s="6" t="s">
        <v>159</v>
      </c>
      <c r="I29" s="6">
        <v>76.099999999999994</v>
      </c>
      <c r="J29" s="6" t="s">
        <v>160</v>
      </c>
      <c r="K29" s="6">
        <v>83.2</v>
      </c>
      <c r="L29" s="6" t="s">
        <v>127</v>
      </c>
      <c r="M29" s="6">
        <v>87.4</v>
      </c>
      <c r="N29" s="6" t="s">
        <v>104</v>
      </c>
      <c r="O29" s="6" t="s">
        <v>98</v>
      </c>
      <c r="P29" s="6" t="s">
        <v>98</v>
      </c>
      <c r="Q29" s="13">
        <f t="shared" si="0"/>
        <v>82.33</v>
      </c>
      <c r="R29" s="6">
        <v>1</v>
      </c>
      <c r="S29" s="6" t="s">
        <v>98</v>
      </c>
      <c r="T29" s="6" t="s">
        <v>98</v>
      </c>
      <c r="U29" s="6" t="s">
        <v>27</v>
      </c>
      <c r="V29" s="7"/>
    </row>
    <row r="30" spans="1:22" ht="30" customHeight="1" x14ac:dyDescent="0.15">
      <c r="A30" s="4" t="s">
        <v>156</v>
      </c>
      <c r="B30" s="5" t="s">
        <v>129</v>
      </c>
      <c r="C30" s="6">
        <v>3</v>
      </c>
      <c r="D30" s="4" t="s">
        <v>161</v>
      </c>
      <c r="E30" s="6" t="s">
        <v>21</v>
      </c>
      <c r="F30" s="6" t="s">
        <v>162</v>
      </c>
      <c r="G30" s="4" t="s">
        <v>98</v>
      </c>
      <c r="H30" s="6" t="s">
        <v>163</v>
      </c>
      <c r="I30" s="6">
        <v>75.900000000000006</v>
      </c>
      <c r="J30" s="6" t="s">
        <v>139</v>
      </c>
      <c r="K30" s="7">
        <v>80.400000000000006</v>
      </c>
      <c r="L30" s="7" t="s">
        <v>155</v>
      </c>
      <c r="M30" s="6">
        <v>82.6</v>
      </c>
      <c r="N30" s="6" t="s">
        <v>141</v>
      </c>
      <c r="O30" s="6"/>
      <c r="P30" s="6"/>
      <c r="Q30" s="13">
        <f t="shared" si="0"/>
        <v>79.710000000000008</v>
      </c>
      <c r="R30" s="15">
        <v>5</v>
      </c>
      <c r="S30" s="6" t="s">
        <v>98</v>
      </c>
      <c r="T30" s="6" t="s">
        <v>98</v>
      </c>
      <c r="U30" s="6" t="s">
        <v>27</v>
      </c>
      <c r="V30" s="18" t="s">
        <v>164</v>
      </c>
    </row>
    <row r="31" spans="1:22" ht="30" customHeight="1" x14ac:dyDescent="0.15">
      <c r="A31" s="4" t="s">
        <v>156</v>
      </c>
      <c r="B31" s="5" t="s">
        <v>129</v>
      </c>
      <c r="C31" s="6">
        <v>3</v>
      </c>
      <c r="D31" s="4" t="s">
        <v>165</v>
      </c>
      <c r="E31" s="6" t="s">
        <v>166</v>
      </c>
      <c r="F31" s="6" t="s">
        <v>167</v>
      </c>
      <c r="G31" s="4" t="s">
        <v>98</v>
      </c>
      <c r="H31" s="6" t="s">
        <v>168</v>
      </c>
      <c r="I31" s="6">
        <v>76.3</v>
      </c>
      <c r="J31" s="6" t="s">
        <v>141</v>
      </c>
      <c r="K31" s="7">
        <v>80.400000000000006</v>
      </c>
      <c r="L31" s="7" t="s">
        <v>155</v>
      </c>
      <c r="M31" s="6">
        <v>79.599999999999994</v>
      </c>
      <c r="N31" s="6" t="s">
        <v>139</v>
      </c>
      <c r="O31" s="6"/>
      <c r="P31" s="6"/>
      <c r="Q31" s="13">
        <f t="shared" si="0"/>
        <v>78.929999999999993</v>
      </c>
      <c r="R31" s="15">
        <v>7</v>
      </c>
      <c r="S31" s="6" t="s">
        <v>98</v>
      </c>
      <c r="T31" s="6" t="s">
        <v>98</v>
      </c>
      <c r="U31" s="6" t="s">
        <v>27</v>
      </c>
      <c r="V31" s="18" t="s">
        <v>169</v>
      </c>
    </row>
    <row r="32" spans="1:22" ht="30" customHeight="1" x14ac:dyDescent="0.15">
      <c r="A32" s="8" t="s">
        <v>170</v>
      </c>
      <c r="B32" s="9" t="s">
        <v>129</v>
      </c>
      <c r="C32" s="6">
        <v>6</v>
      </c>
      <c r="D32" s="8" t="s">
        <v>171</v>
      </c>
      <c r="E32" s="6" t="s">
        <v>21</v>
      </c>
      <c r="F32" s="9" t="s">
        <v>172</v>
      </c>
      <c r="G32" s="16" t="s">
        <v>124</v>
      </c>
      <c r="H32" s="6" t="s">
        <v>173</v>
      </c>
      <c r="I32" s="6">
        <v>72.8</v>
      </c>
      <c r="J32" s="6" t="s">
        <v>174</v>
      </c>
      <c r="K32" s="6">
        <v>84.4</v>
      </c>
      <c r="L32" s="6" t="s">
        <v>140</v>
      </c>
      <c r="M32" s="6">
        <v>87</v>
      </c>
      <c r="N32" s="6" t="s">
        <v>104</v>
      </c>
      <c r="O32" s="6" t="s">
        <v>98</v>
      </c>
      <c r="P32" s="6" t="s">
        <v>98</v>
      </c>
      <c r="Q32" s="13">
        <f t="shared" si="0"/>
        <v>81.7</v>
      </c>
      <c r="R32" s="6">
        <v>1</v>
      </c>
      <c r="S32" s="6" t="s">
        <v>98</v>
      </c>
      <c r="T32" s="6" t="s">
        <v>98</v>
      </c>
      <c r="U32" s="6" t="s">
        <v>27</v>
      </c>
      <c r="V32" s="7"/>
    </row>
    <row r="33" spans="1:22" ht="30" customHeight="1" x14ac:dyDescent="0.15">
      <c r="A33" s="8" t="s">
        <v>170</v>
      </c>
      <c r="B33" s="9" t="s">
        <v>129</v>
      </c>
      <c r="C33" s="6">
        <v>6</v>
      </c>
      <c r="D33" s="8" t="s">
        <v>175</v>
      </c>
      <c r="E33" s="6" t="s">
        <v>21</v>
      </c>
      <c r="F33" s="9" t="s">
        <v>176</v>
      </c>
      <c r="G33" s="16" t="s">
        <v>124</v>
      </c>
      <c r="H33" s="6" t="s">
        <v>177</v>
      </c>
      <c r="I33" s="6">
        <v>72.2</v>
      </c>
      <c r="J33" s="6" t="s">
        <v>178</v>
      </c>
      <c r="K33" s="6">
        <v>84.6</v>
      </c>
      <c r="L33" s="6" t="s">
        <v>127</v>
      </c>
      <c r="M33" s="6">
        <v>87</v>
      </c>
      <c r="N33" s="6" t="s">
        <v>104</v>
      </c>
      <c r="O33" s="6" t="s">
        <v>98</v>
      </c>
      <c r="P33" s="6" t="s">
        <v>98</v>
      </c>
      <c r="Q33" s="13">
        <f t="shared" si="0"/>
        <v>81.599999999999994</v>
      </c>
      <c r="R33" s="6">
        <v>2</v>
      </c>
      <c r="S33" s="6" t="s">
        <v>98</v>
      </c>
      <c r="T33" s="6" t="s">
        <v>98</v>
      </c>
      <c r="U33" s="6" t="s">
        <v>27</v>
      </c>
      <c r="V33" s="7"/>
    </row>
    <row r="34" spans="1:22" ht="30" customHeight="1" x14ac:dyDescent="0.15">
      <c r="A34" s="8" t="s">
        <v>170</v>
      </c>
      <c r="B34" s="9" t="s">
        <v>129</v>
      </c>
      <c r="C34" s="6">
        <v>6</v>
      </c>
      <c r="D34" s="8" t="s">
        <v>179</v>
      </c>
      <c r="E34" s="6" t="s">
        <v>21</v>
      </c>
      <c r="F34" s="9" t="s">
        <v>180</v>
      </c>
      <c r="G34" s="16" t="s">
        <v>181</v>
      </c>
      <c r="H34" s="6" t="s">
        <v>182</v>
      </c>
      <c r="I34" s="6">
        <v>73</v>
      </c>
      <c r="J34" s="6" t="s">
        <v>139</v>
      </c>
      <c r="K34" s="6">
        <v>84.2</v>
      </c>
      <c r="L34" s="6" t="s">
        <v>155</v>
      </c>
      <c r="M34" s="6">
        <v>86.6</v>
      </c>
      <c r="N34" s="6" t="s">
        <v>106</v>
      </c>
      <c r="O34" s="6" t="s">
        <v>98</v>
      </c>
      <c r="P34" s="6" t="s">
        <v>98</v>
      </c>
      <c r="Q34" s="13">
        <f t="shared" si="0"/>
        <v>81.56</v>
      </c>
      <c r="R34" s="6">
        <v>3</v>
      </c>
      <c r="S34" s="6" t="s">
        <v>98</v>
      </c>
      <c r="T34" s="6" t="s">
        <v>98</v>
      </c>
      <c r="U34" s="6" t="s">
        <v>27</v>
      </c>
      <c r="V34" s="7"/>
    </row>
    <row r="35" spans="1:22" ht="30" customHeight="1" x14ac:dyDescent="0.15">
      <c r="A35" s="8" t="s">
        <v>170</v>
      </c>
      <c r="B35" s="9" t="s">
        <v>129</v>
      </c>
      <c r="C35" s="6">
        <v>6</v>
      </c>
      <c r="D35" s="8" t="s">
        <v>183</v>
      </c>
      <c r="E35" s="6" t="s">
        <v>21</v>
      </c>
      <c r="F35" s="9" t="s">
        <v>184</v>
      </c>
      <c r="G35" s="16" t="s">
        <v>185</v>
      </c>
      <c r="H35" s="6" t="s">
        <v>186</v>
      </c>
      <c r="I35" s="6">
        <v>72.8</v>
      </c>
      <c r="J35" s="6" t="s">
        <v>174</v>
      </c>
      <c r="K35" s="6">
        <v>83.2</v>
      </c>
      <c r="L35" s="6" t="s">
        <v>109</v>
      </c>
      <c r="M35" s="6">
        <v>85.8</v>
      </c>
      <c r="N35" s="6" t="s">
        <v>114</v>
      </c>
      <c r="O35" s="6" t="s">
        <v>98</v>
      </c>
      <c r="P35" s="6" t="s">
        <v>98</v>
      </c>
      <c r="Q35" s="13">
        <f t="shared" si="0"/>
        <v>80.86</v>
      </c>
      <c r="R35" s="6">
        <v>4</v>
      </c>
      <c r="S35" s="6" t="s">
        <v>98</v>
      </c>
      <c r="T35" s="6" t="s">
        <v>98</v>
      </c>
      <c r="U35" s="6" t="s">
        <v>27</v>
      </c>
      <c r="V35" s="7"/>
    </row>
    <row r="36" spans="1:22" ht="30" customHeight="1" x14ac:dyDescent="0.15">
      <c r="A36" s="4" t="s">
        <v>170</v>
      </c>
      <c r="B36" s="5" t="s">
        <v>129</v>
      </c>
      <c r="C36" s="7">
        <v>6</v>
      </c>
      <c r="D36" s="4" t="s">
        <v>187</v>
      </c>
      <c r="E36" s="7" t="s">
        <v>21</v>
      </c>
      <c r="F36" s="5" t="s">
        <v>188</v>
      </c>
      <c r="G36" s="7" t="s">
        <v>189</v>
      </c>
      <c r="H36" s="7" t="s">
        <v>125</v>
      </c>
      <c r="I36" s="7">
        <v>74.3</v>
      </c>
      <c r="J36" s="7" t="s">
        <v>141</v>
      </c>
      <c r="K36" s="7">
        <v>81.599999999999994</v>
      </c>
      <c r="L36" s="7" t="s">
        <v>105</v>
      </c>
      <c r="M36" s="7">
        <v>81.2</v>
      </c>
      <c r="N36" s="7" t="s">
        <v>110</v>
      </c>
      <c r="O36" s="7" t="s">
        <v>98</v>
      </c>
      <c r="P36" s="7" t="s">
        <v>98</v>
      </c>
      <c r="Q36" s="12">
        <f t="shared" si="0"/>
        <v>79.289999999999992</v>
      </c>
      <c r="R36" s="7">
        <v>5</v>
      </c>
      <c r="S36" s="7" t="s">
        <v>98</v>
      </c>
      <c r="T36" s="7" t="s">
        <v>98</v>
      </c>
      <c r="U36" s="7" t="s">
        <v>27</v>
      </c>
      <c r="V36" s="7"/>
    </row>
    <row r="37" spans="1:22" ht="30" customHeight="1" x14ac:dyDescent="0.15">
      <c r="A37" s="4" t="s">
        <v>170</v>
      </c>
      <c r="B37" s="5" t="s">
        <v>129</v>
      </c>
      <c r="C37" s="7">
        <v>6</v>
      </c>
      <c r="D37" s="4" t="s">
        <v>190</v>
      </c>
      <c r="E37" s="7" t="s">
        <v>21</v>
      </c>
      <c r="F37" s="5" t="s">
        <v>191</v>
      </c>
      <c r="G37" s="7" t="s">
        <v>192</v>
      </c>
      <c r="H37" s="7" t="s">
        <v>193</v>
      </c>
      <c r="I37" s="7">
        <v>74.099999999999994</v>
      </c>
      <c r="J37" s="7" t="s">
        <v>110</v>
      </c>
      <c r="K37" s="7">
        <v>80.400000000000006</v>
      </c>
      <c r="L37" s="7" t="s">
        <v>194</v>
      </c>
      <c r="M37" s="7">
        <v>81</v>
      </c>
      <c r="N37" s="7" t="s">
        <v>160</v>
      </c>
      <c r="O37" s="7" t="s">
        <v>98</v>
      </c>
      <c r="P37" s="7" t="s">
        <v>98</v>
      </c>
      <c r="Q37" s="12">
        <f t="shared" si="0"/>
        <v>78.69</v>
      </c>
      <c r="R37" s="7">
        <v>6</v>
      </c>
      <c r="S37" s="7" t="s">
        <v>98</v>
      </c>
      <c r="T37" s="7" t="s">
        <v>98</v>
      </c>
      <c r="U37" s="7" t="s">
        <v>27</v>
      </c>
      <c r="V37" s="7"/>
    </row>
  </sheetData>
  <mergeCells count="1">
    <mergeCell ref="A2:V2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tjb</dc:creator>
  <cp:lastModifiedBy>tjb</cp:lastModifiedBy>
  <dcterms:created xsi:type="dcterms:W3CDTF">2022-09-06T07:17:05Z</dcterms:created>
  <dcterms:modified xsi:type="dcterms:W3CDTF">2022-09-06T07:33:34Z</dcterms:modified>
</cp:coreProperties>
</file>